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400" windowHeight="6210" tabRatio="574" activeTab="0"/>
  </bookViews>
  <sheets>
    <sheet name="расчет верхнего предела новый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<sst xmlns="http://schemas.openxmlformats.org/spreadsheetml/2006/main" count="26" uniqueCount="26">
  <si>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Период</t>
  </si>
  <si>
    <t>2010 год</t>
  </si>
  <si>
    <t>2011 год</t>
  </si>
  <si>
    <t>В пмд = Долг + Привлечение  - Погашение  ,               где В пмд-верхний предел муниципального долга</t>
  </si>
  <si>
    <t>расходы местного бюджета</t>
  </si>
  <si>
    <t>МБТ областные всего (доходы)</t>
  </si>
  <si>
    <t>Прогнозируемые расходы</t>
  </si>
  <si>
    <t>Доходы ВСЕГО</t>
  </si>
  <si>
    <t>Дефицит</t>
  </si>
  <si>
    <t>собственные доходы</t>
  </si>
  <si>
    <r>
      <t>Привлечение</t>
    </r>
    <r>
      <rPr>
        <sz val="10"/>
        <rFont val="Times New Roman"/>
        <family val="1"/>
      </rPr>
      <t xml:space="preserve">  - получение кредитов  от кредитных организаций и бюджетных кредитов от  других бюджетов бюджетной системы Российской Федерации в валюте Российской Федерации</t>
    </r>
  </si>
  <si>
    <r>
      <t xml:space="preserve">Погашение </t>
    </r>
    <r>
      <rPr>
        <sz val="10"/>
        <rFont val="Times New Roman"/>
        <family val="1"/>
      </rPr>
      <t>- погашение кредитов, предоставленных кредитными организациями  и бюджетных кредитов, полученных от других бюджетов бюджетной системы Российской Федерации в валюте Российской Федерации</t>
    </r>
  </si>
  <si>
    <t>2014 год (на 01.01.15)</t>
  </si>
  <si>
    <t>рублей</t>
  </si>
  <si>
    <r>
      <t xml:space="preserve">Долг </t>
    </r>
    <r>
      <rPr>
        <sz val="10"/>
        <rFont val="Times New Roman"/>
        <family val="1"/>
      </rPr>
      <t xml:space="preserve">- Размер муниципального долга СМО на 1 января очередного финансового года </t>
    </r>
  </si>
  <si>
    <t>исп. Отдел СЭР и доходов  бюджета                   Горбунова Н.М.</t>
  </si>
  <si>
    <t>Заведующий отделом учета ,отчетности и исполнения бюджета КЭФ администрации Слюдянского городского поселения</t>
  </si>
  <si>
    <t>С.В.Бабина</t>
  </si>
  <si>
    <t xml:space="preserve">Получение кредитов от кредитных организаций бюджетами городских поселеий в валюте  Российской Федерации </t>
  </si>
  <si>
    <t>Получение  кредитов от  других бюджетов бюджетной системы Российской Федерации бюджетами городских поселений в валюте Российской Федерации</t>
  </si>
  <si>
    <t>Погашение  бюджетами городских поселеий кредитов от  кредитных организациий  в валюте Российской Федерации</t>
  </si>
  <si>
    <t>Погашение бюджетами городских поселеий  кредитов от других бюджетов бюджетной системы Российской Федерации в валюте Российской Федерации</t>
  </si>
  <si>
    <t>Расчет  верхнего  предела   муниципального внутреннего долга Слюдянского муниципального образования по  состоянию  на 1 января 2019 года,                                                  на 01 января 2020 года , на 01 января 2021 года</t>
  </si>
  <si>
    <t>2018 год                                        ( на 01.01.2019года)</t>
  </si>
  <si>
    <t>2019 год                              ( на 01.01.2020года)</t>
  </si>
  <si>
    <t>2020 год                                (на 01.01.2021 года)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</si>
</sst>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р_.;[Red]\-#,##0.0_р_."/>
    <numFmt numFmtId="166" formatCode="#,##0.000_р_.;[Red]\-#,##0.000_р_."/>
    <numFmt numFmtId="167" formatCode="#,##0.0"/>
    <numFmt numFmtId="168" formatCode="#,##0.00_ ;[Red]\-#,##0.0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38" fontId="8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38" fontId="8" fillId="33" borderId="10" xfId="0" applyNumberFormat="1" applyFont="1" applyFill="1" applyBorder="1" applyAlignment="1">
      <alignment horizontal="center"/>
    </xf>
    <xf numFmtId="40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38" fontId="6" fillId="0" borderId="10" xfId="0" applyNumberFormat="1" applyFont="1" applyBorder="1" applyAlignment="1">
      <alignment horizontal="center"/>
    </xf>
    <xf numFmtId="40" fontId="6" fillId="34" borderId="10" xfId="60" applyNumberFormat="1" applyFont="1" applyFill="1" applyBorder="1" applyAlignment="1">
      <alignment horizontal="center" vertical="center"/>
    </xf>
    <xf numFmtId="40" fontId="8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38" fontId="6" fillId="0" borderId="10" xfId="0" applyNumberFormat="1" applyFont="1" applyFill="1" applyBorder="1" applyAlignment="1">
      <alignment horizontal="center" wrapText="1"/>
    </xf>
    <xf numFmtId="40" fontId="6" fillId="35" borderId="10" xfId="60" applyNumberFormat="1" applyFont="1" applyFill="1" applyBorder="1" applyAlignment="1">
      <alignment horizontal="center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40" fontId="6" fillId="0" borderId="10" xfId="60" applyNumberFormat="1" applyFont="1" applyFill="1" applyBorder="1" applyAlignment="1">
      <alignment horizontal="center" vertical="center"/>
    </xf>
    <xf numFmtId="43" fontId="6" fillId="0" borderId="0" xfId="60" applyFont="1" applyAlignment="1">
      <alignment horizontal="center"/>
    </xf>
    <xf numFmtId="9" fontId="6" fillId="0" borderId="0" xfId="57" applyFont="1" applyAlignment="1">
      <alignment horizontal="center"/>
    </xf>
    <xf numFmtId="38" fontId="8" fillId="0" borderId="10" xfId="0" applyNumberFormat="1" applyFont="1" applyBorder="1" applyAlignment="1">
      <alignment horizontal="center" wrapText="1"/>
    </xf>
    <xf numFmtId="166" fontId="4" fillId="33" borderId="10" xfId="0" applyNumberFormat="1" applyFont="1" applyFill="1" applyBorder="1" applyAlignment="1">
      <alignment horizontal="center" vertical="center"/>
    </xf>
    <xf numFmtId="40" fontId="4" fillId="33" borderId="10" xfId="0" applyNumberFormat="1" applyFont="1" applyFill="1" applyBorder="1" applyAlignment="1">
      <alignment horizontal="center" vertical="center"/>
    </xf>
    <xf numFmtId="40" fontId="9" fillId="0" borderId="10" xfId="0" applyNumberFormat="1" applyFont="1" applyFill="1" applyBorder="1" applyAlignment="1">
      <alignment horizontal="center" vertical="center" wrapText="1"/>
    </xf>
    <xf numFmtId="40" fontId="9" fillId="0" borderId="10" xfId="60" applyNumberFormat="1" applyFont="1" applyFill="1" applyBorder="1" applyAlignment="1">
      <alignment horizontal="center" vertical="center"/>
    </xf>
    <xf numFmtId="40" fontId="9" fillId="36" borderId="10" xfId="6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167" fontId="9" fillId="0" borderId="10" xfId="0" applyNumberFormat="1" applyFont="1" applyBorder="1" applyAlignment="1">
      <alignment horizontal="center" vertical="center" wrapText="1"/>
    </xf>
    <xf numFmtId="40" fontId="4" fillId="36" borderId="10" xfId="6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43" fontId="9" fillId="0" borderId="0" xfId="60" applyFont="1" applyAlignment="1">
      <alignment horizontal="center"/>
    </xf>
    <xf numFmtId="40" fontId="4" fillId="37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47.125" style="3" customWidth="1"/>
    <col min="2" max="2" width="14.625" style="4" hidden="1" customWidth="1"/>
    <col min="3" max="3" width="15.875" style="4" hidden="1" customWidth="1"/>
    <col min="4" max="4" width="21.125" style="4" customWidth="1"/>
    <col min="5" max="5" width="20.125" style="4" customWidth="1"/>
    <col min="6" max="6" width="18.625" style="4" customWidth="1"/>
    <col min="7" max="7" width="20.00390625" style="4" hidden="1" customWidth="1"/>
    <col min="8" max="16384" width="9.125" style="2" customWidth="1"/>
  </cols>
  <sheetData>
    <row r="1" spans="1:11" ht="64.5" customHeight="1">
      <c r="A1" s="37" t="s">
        <v>22</v>
      </c>
      <c r="B1" s="37"/>
      <c r="C1" s="37"/>
      <c r="D1" s="37"/>
      <c r="E1" s="37"/>
      <c r="F1" s="37"/>
      <c r="G1" s="1"/>
      <c r="H1" s="1"/>
      <c r="I1" s="1"/>
      <c r="J1" s="1"/>
      <c r="K1" s="1"/>
    </row>
    <row r="2" spans="4:7" ht="28.5" customHeight="1">
      <c r="D2" s="5"/>
      <c r="E2" s="5"/>
      <c r="F2" s="5" t="s">
        <v>13</v>
      </c>
      <c r="G2" s="5"/>
    </row>
    <row r="3" spans="1:10" s="4" customFormat="1" ht="38.25" customHeight="1">
      <c r="A3" s="6" t="s">
        <v>0</v>
      </c>
      <c r="B3" s="7" t="s">
        <v>1</v>
      </c>
      <c r="C3" s="7" t="s">
        <v>2</v>
      </c>
      <c r="D3" s="22" t="s">
        <v>23</v>
      </c>
      <c r="E3" s="22" t="s">
        <v>24</v>
      </c>
      <c r="F3" s="22" t="s">
        <v>25</v>
      </c>
      <c r="G3" s="22" t="s">
        <v>12</v>
      </c>
      <c r="J3" s="31"/>
    </row>
    <row r="4" spans="1:7" ht="56.25" customHeight="1">
      <c r="A4" s="8" t="s">
        <v>3</v>
      </c>
      <c r="B4" s="9">
        <f aca="true" t="shared" si="0" ref="B4:G4">B5+B6-B9</f>
        <v>0</v>
      </c>
      <c r="C4" s="9">
        <f t="shared" si="0"/>
        <v>0</v>
      </c>
      <c r="D4" s="23">
        <f>D5+D6-D9</f>
        <v>3200000</v>
      </c>
      <c r="E4" s="24">
        <f t="shared" si="0"/>
        <v>6300000</v>
      </c>
      <c r="F4" s="24">
        <f t="shared" si="0"/>
        <v>9300000</v>
      </c>
      <c r="G4" s="10">
        <f t="shared" si="0"/>
        <v>0</v>
      </c>
    </row>
    <row r="5" spans="1:7" ht="48" customHeight="1">
      <c r="A5" s="11" t="s">
        <v>14</v>
      </c>
      <c r="B5" s="12"/>
      <c r="C5" s="12"/>
      <c r="D5" s="30">
        <v>0</v>
      </c>
      <c r="E5" s="30">
        <f>D4</f>
        <v>3200000</v>
      </c>
      <c r="F5" s="30">
        <f>E4</f>
        <v>6300000</v>
      </c>
      <c r="G5" s="13"/>
    </row>
    <row r="6" spans="1:7" ht="60" customHeight="1">
      <c r="A6" s="28" t="s">
        <v>10</v>
      </c>
      <c r="B6" s="7">
        <f aca="true" t="shared" si="1" ref="B6:G6">B7+B8</f>
        <v>0</v>
      </c>
      <c r="C6" s="7">
        <f t="shared" si="1"/>
        <v>0</v>
      </c>
      <c r="D6" s="36">
        <f t="shared" si="1"/>
        <v>3200000</v>
      </c>
      <c r="E6" s="36">
        <f t="shared" si="1"/>
        <v>3100000</v>
      </c>
      <c r="F6" s="36">
        <f>F7+F8</f>
        <v>3000000</v>
      </c>
      <c r="G6" s="14">
        <f t="shared" si="1"/>
        <v>0</v>
      </c>
    </row>
    <row r="7" spans="1:7" ht="45.75" customHeight="1">
      <c r="A7" s="15" t="s">
        <v>18</v>
      </c>
      <c r="B7" s="16"/>
      <c r="C7" s="16"/>
      <c r="D7" s="27">
        <v>0</v>
      </c>
      <c r="E7" s="27">
        <v>0</v>
      </c>
      <c r="F7" s="27">
        <v>0</v>
      </c>
      <c r="G7" s="17">
        <f>G11</f>
        <v>0</v>
      </c>
    </row>
    <row r="8" spans="1:7" ht="51.75" customHeight="1">
      <c r="A8" s="15" t="s">
        <v>19</v>
      </c>
      <c r="B8" s="16">
        <v>0</v>
      </c>
      <c r="C8" s="16"/>
      <c r="D8" s="25">
        <v>3200000</v>
      </c>
      <c r="E8" s="25">
        <v>3100000</v>
      </c>
      <c r="F8" s="25">
        <v>3000000</v>
      </c>
      <c r="G8" s="18"/>
    </row>
    <row r="9" spans="1:7" ht="63.75" customHeight="1">
      <c r="A9" s="28" t="s">
        <v>11</v>
      </c>
      <c r="B9" s="7">
        <f aca="true" t="shared" si="2" ref="B9:G9">B10+B11</f>
        <v>0</v>
      </c>
      <c r="C9" s="7">
        <f t="shared" si="2"/>
        <v>0</v>
      </c>
      <c r="D9" s="36">
        <f t="shared" si="2"/>
        <v>0</v>
      </c>
      <c r="E9" s="36">
        <f t="shared" si="2"/>
        <v>0</v>
      </c>
      <c r="F9" s="36">
        <f t="shared" si="2"/>
        <v>0</v>
      </c>
      <c r="G9" s="14">
        <f t="shared" si="2"/>
        <v>0</v>
      </c>
    </row>
    <row r="10" spans="1:7" ht="43.5" customHeight="1">
      <c r="A10" s="15" t="s">
        <v>20</v>
      </c>
      <c r="B10" s="16">
        <v>0</v>
      </c>
      <c r="C10" s="16"/>
      <c r="D10" s="27">
        <v>0</v>
      </c>
      <c r="E10" s="27">
        <v>0</v>
      </c>
      <c r="F10" s="27">
        <v>0</v>
      </c>
      <c r="G10" s="13"/>
    </row>
    <row r="11" spans="1:7" ht="47.25" customHeight="1">
      <c r="A11" s="15" t="s">
        <v>21</v>
      </c>
      <c r="B11" s="16"/>
      <c r="C11" s="16"/>
      <c r="D11" s="29">
        <v>0</v>
      </c>
      <c r="E11" s="26">
        <v>0</v>
      </c>
      <c r="F11" s="26">
        <v>0</v>
      </c>
      <c r="G11" s="19"/>
    </row>
    <row r="12" ht="21" customHeight="1"/>
    <row r="13" spans="1:7" ht="12.75" hidden="1">
      <c r="A13" s="3" t="s">
        <v>4</v>
      </c>
      <c r="D13" s="20">
        <f>290888-50000</f>
        <v>240888</v>
      </c>
      <c r="E13" s="20">
        <f>290441-43000</f>
        <v>247441</v>
      </c>
      <c r="F13" s="20">
        <f>293943-38000</f>
        <v>255943</v>
      </c>
      <c r="G13" s="20">
        <f>293943-38000</f>
        <v>255943</v>
      </c>
    </row>
    <row r="14" spans="1:7" ht="12.75" hidden="1">
      <c r="A14" s="3" t="s">
        <v>5</v>
      </c>
      <c r="D14" s="20">
        <v>320635</v>
      </c>
      <c r="E14" s="20">
        <v>320635</v>
      </c>
      <c r="F14" s="20">
        <v>320635</v>
      </c>
      <c r="G14" s="20">
        <v>320635</v>
      </c>
    </row>
    <row r="15" spans="4:7" ht="12.75" hidden="1">
      <c r="D15" s="20">
        <v>110277</v>
      </c>
      <c r="E15" s="20">
        <v>110277</v>
      </c>
      <c r="F15" s="20">
        <v>110277</v>
      </c>
      <c r="G15" s="20">
        <v>110277</v>
      </c>
    </row>
    <row r="16" spans="4:7" ht="12.75" hidden="1">
      <c r="D16" s="20">
        <f>D14-D15</f>
        <v>210358</v>
      </c>
      <c r="E16" s="20">
        <f>E14-E15</f>
        <v>210358</v>
      </c>
      <c r="F16" s="20">
        <f>F14-F15</f>
        <v>210358</v>
      </c>
      <c r="G16" s="20">
        <f>G14-G15</f>
        <v>210358</v>
      </c>
    </row>
    <row r="17" spans="1:7" ht="12.75" hidden="1">
      <c r="A17" s="3" t="s">
        <v>6</v>
      </c>
      <c r="D17" s="20">
        <f>D13+D16</f>
        <v>451246</v>
      </c>
      <c r="E17" s="20">
        <f>E13+E16</f>
        <v>457799</v>
      </c>
      <c r="F17" s="20">
        <f>F13+F16</f>
        <v>466301</v>
      </c>
      <c r="G17" s="20">
        <f>G13+G16</f>
        <v>466301</v>
      </c>
    </row>
    <row r="18" spans="1:7" ht="12.75" hidden="1">
      <c r="A18" s="3" t="s">
        <v>7</v>
      </c>
      <c r="D18" s="20">
        <v>439282</v>
      </c>
      <c r="E18" s="20">
        <v>444877</v>
      </c>
      <c r="F18" s="20">
        <v>452959</v>
      </c>
      <c r="G18" s="20">
        <v>452959</v>
      </c>
    </row>
    <row r="19" spans="1:7" ht="12.75" hidden="1">
      <c r="A19" s="3" t="s">
        <v>8</v>
      </c>
      <c r="D19" s="20">
        <f>D18-D17</f>
        <v>-11964</v>
      </c>
      <c r="E19" s="20">
        <f>E18-E17</f>
        <v>-12922</v>
      </c>
      <c r="F19" s="20">
        <f>F18-F17</f>
        <v>-13342</v>
      </c>
      <c r="G19" s="20">
        <f>G18-G17</f>
        <v>-13342</v>
      </c>
    </row>
    <row r="20" spans="1:7" ht="12.75" hidden="1">
      <c r="A20" s="3" t="s">
        <v>9</v>
      </c>
      <c r="D20" s="20">
        <v>118647</v>
      </c>
      <c r="E20" s="20">
        <v>124242</v>
      </c>
      <c r="F20" s="20">
        <v>132324</v>
      </c>
      <c r="G20" s="20">
        <v>132324</v>
      </c>
    </row>
    <row r="21" spans="4:7" ht="12.75" hidden="1">
      <c r="D21" s="21">
        <f>D19/D20</f>
        <v>-0.10083693645857038</v>
      </c>
      <c r="E21" s="21">
        <f>E19/E20</f>
        <v>-0.10400669660823232</v>
      </c>
      <c r="F21" s="21">
        <f>F19/F20</f>
        <v>-0.10082827000392974</v>
      </c>
      <c r="G21" s="21">
        <f>G19/G20</f>
        <v>-0.10082827000392974</v>
      </c>
    </row>
    <row r="22" spans="1:7" ht="47.25">
      <c r="A22" s="33" t="s">
        <v>16</v>
      </c>
      <c r="B22" s="34"/>
      <c r="C22" s="34"/>
      <c r="D22" s="35"/>
      <c r="E22" s="35" t="s">
        <v>17</v>
      </c>
      <c r="F22" s="20"/>
      <c r="G22" s="20"/>
    </row>
    <row r="23" spans="4:7" ht="12.75">
      <c r="D23" s="20"/>
      <c r="E23" s="20"/>
      <c r="F23" s="20"/>
      <c r="G23" s="20"/>
    </row>
    <row r="24" spans="4:7" ht="12.75">
      <c r="D24" s="20"/>
      <c r="E24" s="20"/>
      <c r="F24" s="20"/>
      <c r="G24" s="20"/>
    </row>
    <row r="25" spans="4:7" ht="12.75">
      <c r="D25" s="20"/>
      <c r="E25" s="20"/>
      <c r="F25" s="20"/>
      <c r="G25" s="20"/>
    </row>
    <row r="26" spans="4:7" ht="12.75">
      <c r="D26" s="20"/>
      <c r="E26" s="20"/>
      <c r="F26" s="20"/>
      <c r="G26" s="20"/>
    </row>
    <row r="27" spans="1:7" ht="30">
      <c r="A27" s="32" t="s">
        <v>15</v>
      </c>
      <c r="D27" s="20"/>
      <c r="E27" s="20"/>
      <c r="F27" s="20"/>
      <c r="G27" s="20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kazna17</dc:creator>
  <cp:keywords/>
  <dc:description/>
  <cp:lastModifiedBy>Наталья Михайловна Горбунова</cp:lastModifiedBy>
  <cp:lastPrinted>2016-11-21T09:02:05Z</cp:lastPrinted>
  <dcterms:created xsi:type="dcterms:W3CDTF">2009-10-08T23:34:55Z</dcterms:created>
  <dcterms:modified xsi:type="dcterms:W3CDTF">2017-11-08T10:31:41Z</dcterms:modified>
  <cp:category/>
  <cp:version/>
  <cp:contentType/>
  <cp:contentStatus/>
</cp:coreProperties>
</file>